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956E0B9C-B5C4-48D9-9484-CABE9ACCE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G134" i="1"/>
  <c r="G126" i="1"/>
  <c r="G113" i="1"/>
  <c r="G104" i="1"/>
  <c r="G75" i="1"/>
  <c r="G65" i="1"/>
  <c r="G38" i="1"/>
  <c r="G33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D36" i="1"/>
  <c r="G36" i="1" s="1"/>
  <c r="D35" i="1"/>
  <c r="G35" i="1" s="1"/>
  <c r="D34" i="1"/>
  <c r="G34" i="1" s="1"/>
  <c r="D33" i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<sst xmlns="http://schemas.openxmlformats.org/spreadsheetml/2006/main" count="284" uniqueCount="211">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</sst>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164" fontId="0" fillId="4" borderId="4" xfId="3" applyNumberFormat="1" applyFont="1" applyFill="1" applyBorder="1" applyAlignment="1" applyProtection="1">
      <alignment vertical="center"/>
      <protection locked="0"/>
    </xf>
    <xf numFmtId="164" fontId="6" fillId="4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activeCell="J12" sqref="J1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41" t="s">
        <v>209</v>
      </c>
      <c r="B1" s="41"/>
      <c r="C1" s="41"/>
      <c r="D1" s="41"/>
      <c r="E1" s="41"/>
      <c r="F1" s="41"/>
      <c r="G1" s="41"/>
    </row>
    <row r="2" spans="1:8">
      <c r="A2" s="42" t="s">
        <v>0</v>
      </c>
      <c r="B2" s="42"/>
      <c r="C2" s="42"/>
      <c r="D2" s="42"/>
      <c r="E2" s="42"/>
      <c r="F2" s="42"/>
      <c r="G2" s="42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3" t="s">
        <v>210</v>
      </c>
      <c r="B4" s="43"/>
      <c r="C4" s="43"/>
      <c r="D4" s="43"/>
      <c r="E4" s="43"/>
      <c r="F4" s="43"/>
      <c r="G4" s="43"/>
    </row>
    <row r="5" spans="1:8">
      <c r="A5" s="44" t="s">
        <v>2</v>
      </c>
      <c r="B5" s="44"/>
      <c r="C5" s="44"/>
      <c r="D5" s="44"/>
      <c r="E5" s="44"/>
      <c r="F5" s="44"/>
      <c r="G5" s="44"/>
    </row>
    <row r="6" spans="1:8">
      <c r="A6" s="39" t="s">
        <v>3</v>
      </c>
      <c r="B6" s="39" t="s">
        <v>4</v>
      </c>
      <c r="C6" s="39"/>
      <c r="D6" s="39"/>
      <c r="E6" s="39"/>
      <c r="F6" s="39"/>
      <c r="G6" s="40" t="s">
        <v>5</v>
      </c>
    </row>
    <row r="7" spans="1:8" ht="30">
      <c r="A7" s="39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9"/>
    </row>
    <row r="8" spans="1:8">
      <c r="A8" s="7" t="s">
        <v>11</v>
      </c>
      <c r="B8" s="33">
        <f>B9+B17+B188+B27+B37+B47+B57+B61+B70+B74</f>
        <v>2986000</v>
      </c>
      <c r="C8" s="33">
        <f t="shared" ref="C8:G8" si="0">C9+C17+C188+C27+C37+C47+C57+C61+C70+C74</f>
        <v>450000</v>
      </c>
      <c r="D8" s="33">
        <f t="shared" si="0"/>
        <v>3436000</v>
      </c>
      <c r="E8" s="33">
        <f t="shared" si="0"/>
        <v>2185267.98</v>
      </c>
      <c r="F8" s="33">
        <f t="shared" si="0"/>
        <v>2185267.98</v>
      </c>
      <c r="G8" s="33">
        <f t="shared" si="0"/>
        <v>1250732.02</v>
      </c>
    </row>
    <row r="9" spans="1:8">
      <c r="A9" s="8" t="s">
        <v>12</v>
      </c>
      <c r="B9" s="37">
        <f>SUM(B10:B16)</f>
        <v>858623.97</v>
      </c>
      <c r="C9" s="37">
        <f t="shared" ref="C9:G9" si="1">SUM(C10:C16)</f>
        <v>119529.59999999999</v>
      </c>
      <c r="D9" s="34">
        <f t="shared" si="1"/>
        <v>978153.57</v>
      </c>
      <c r="E9" s="34">
        <f t="shared" si="1"/>
        <v>819564.45</v>
      </c>
      <c r="F9" s="34">
        <f t="shared" si="1"/>
        <v>819564.45</v>
      </c>
      <c r="G9" s="34">
        <f t="shared" si="1"/>
        <v>158589.12</v>
      </c>
    </row>
    <row r="10" spans="1:8">
      <c r="A10" s="9" t="s">
        <v>13</v>
      </c>
      <c r="B10" s="38">
        <v>650001.6</v>
      </c>
      <c r="C10" s="38">
        <v>108333.87</v>
      </c>
      <c r="D10" s="34">
        <f>B10+C10</f>
        <v>758335.47</v>
      </c>
      <c r="E10" s="36">
        <v>649659.97</v>
      </c>
      <c r="F10" s="36">
        <v>649659.97</v>
      </c>
      <c r="G10" s="34">
        <f>D10-E10</f>
        <v>108675.5</v>
      </c>
      <c r="H10" s="12" t="s">
        <v>87</v>
      </c>
    </row>
    <row r="11" spans="1:8">
      <c r="A11" s="9" t="s">
        <v>14</v>
      </c>
      <c r="B11" s="38">
        <v>106975.6</v>
      </c>
      <c r="C11" s="38">
        <v>11195.73</v>
      </c>
      <c r="D11" s="34">
        <f t="shared" ref="D11:D16" si="2">B11+C11</f>
        <v>118171.33</v>
      </c>
      <c r="E11" s="36">
        <v>70149.539999999994</v>
      </c>
      <c r="F11" s="36">
        <v>70149.539999999994</v>
      </c>
      <c r="G11" s="34">
        <f t="shared" ref="G11:G16" si="3">D11-E11</f>
        <v>48021.790000000008</v>
      </c>
      <c r="H11" s="12" t="s">
        <v>88</v>
      </c>
    </row>
    <row r="12" spans="1:8">
      <c r="A12" s="9" t="s">
        <v>15</v>
      </c>
      <c r="B12" s="38">
        <v>101146.77</v>
      </c>
      <c r="C12" s="38">
        <v>0</v>
      </c>
      <c r="D12" s="34">
        <f t="shared" si="2"/>
        <v>101146.77</v>
      </c>
      <c r="E12" s="36">
        <v>99754.94</v>
      </c>
      <c r="F12" s="36">
        <v>99754.94</v>
      </c>
      <c r="G12" s="34">
        <f t="shared" si="3"/>
        <v>1391.8300000000017</v>
      </c>
      <c r="H12" s="12" t="s">
        <v>89</v>
      </c>
    </row>
    <row r="13" spans="1:8">
      <c r="A13" s="9" t="s">
        <v>16</v>
      </c>
      <c r="B13" s="37">
        <v>0</v>
      </c>
      <c r="C13" s="37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8">
        <v>500</v>
      </c>
      <c r="C14" s="38">
        <v>0</v>
      </c>
      <c r="D14" s="34">
        <f t="shared" si="2"/>
        <v>500</v>
      </c>
      <c r="E14" s="36">
        <v>0</v>
      </c>
      <c r="F14" s="36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7">
        <v>0</v>
      </c>
      <c r="C15" s="37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7">
        <v>0</v>
      </c>
      <c r="C16" s="37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633192.31000000006</v>
      </c>
      <c r="C17" s="34">
        <f t="shared" ref="C17:G17" si="4">SUM(C18:C26)</f>
        <v>112325</v>
      </c>
      <c r="D17" s="34">
        <f t="shared" si="4"/>
        <v>745517.31</v>
      </c>
      <c r="E17" s="34">
        <f t="shared" si="4"/>
        <v>318780.82</v>
      </c>
      <c r="F17" s="34">
        <f t="shared" si="4"/>
        <v>318780.82</v>
      </c>
      <c r="G17" s="34">
        <f t="shared" si="4"/>
        <v>426736.49</v>
      </c>
    </row>
    <row r="18" spans="1:8">
      <c r="A18" s="9" t="s">
        <v>21</v>
      </c>
      <c r="B18" s="38">
        <v>75982.31</v>
      </c>
      <c r="C18" s="38">
        <v>0</v>
      </c>
      <c r="D18" s="34">
        <f t="shared" ref="D18:D26" si="5">B18+C18</f>
        <v>75982.31</v>
      </c>
      <c r="E18" s="36">
        <v>31880.94</v>
      </c>
      <c r="F18" s="36">
        <v>31880.94</v>
      </c>
      <c r="G18" s="34">
        <f t="shared" ref="G18:G26" si="6">D18-E18</f>
        <v>44101.369999999995</v>
      </c>
      <c r="H18" s="13" t="s">
        <v>94</v>
      </c>
    </row>
    <row r="19" spans="1:8">
      <c r="A19" s="9" t="s">
        <v>22</v>
      </c>
      <c r="B19" s="38">
        <v>5000</v>
      </c>
      <c r="C19" s="38">
        <v>0</v>
      </c>
      <c r="D19" s="34">
        <f t="shared" si="5"/>
        <v>5000</v>
      </c>
      <c r="E19" s="36">
        <v>5000</v>
      </c>
      <c r="F19" s="36">
        <v>5000</v>
      </c>
      <c r="G19" s="34">
        <f t="shared" si="6"/>
        <v>0</v>
      </c>
      <c r="H19" s="13" t="s">
        <v>95</v>
      </c>
    </row>
    <row r="20" spans="1:8">
      <c r="A20" s="9" t="s">
        <v>23</v>
      </c>
      <c r="B20" s="37">
        <v>0</v>
      </c>
      <c r="C20" s="37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8">
        <v>80000</v>
      </c>
      <c r="C21" s="38">
        <v>100000</v>
      </c>
      <c r="D21" s="34">
        <f t="shared" si="5"/>
        <v>180000</v>
      </c>
      <c r="E21" s="36">
        <v>93486.12</v>
      </c>
      <c r="F21" s="36">
        <v>93486.12</v>
      </c>
      <c r="G21" s="34">
        <f t="shared" si="6"/>
        <v>86513.88</v>
      </c>
      <c r="H21" s="13" t="s">
        <v>97</v>
      </c>
    </row>
    <row r="22" spans="1:8">
      <c r="A22" s="9" t="s">
        <v>25</v>
      </c>
      <c r="B22" s="38">
        <v>187500</v>
      </c>
      <c r="C22" s="38">
        <v>12325</v>
      </c>
      <c r="D22" s="34">
        <f t="shared" si="5"/>
        <v>199825</v>
      </c>
      <c r="E22" s="36">
        <v>109429.2</v>
      </c>
      <c r="F22" s="36">
        <v>109429.2</v>
      </c>
      <c r="G22" s="34">
        <f t="shared" si="6"/>
        <v>90395.8</v>
      </c>
      <c r="H22" s="13" t="s">
        <v>98</v>
      </c>
    </row>
    <row r="23" spans="1:8">
      <c r="A23" s="9" t="s">
        <v>26</v>
      </c>
      <c r="B23" s="38">
        <v>79710</v>
      </c>
      <c r="C23" s="38">
        <v>0</v>
      </c>
      <c r="D23" s="34">
        <f t="shared" si="5"/>
        <v>79710</v>
      </c>
      <c r="E23" s="36">
        <v>61033.23</v>
      </c>
      <c r="F23" s="36">
        <v>61033.23</v>
      </c>
      <c r="G23" s="34">
        <f t="shared" si="6"/>
        <v>18676.769999999997</v>
      </c>
      <c r="H23" s="13" t="s">
        <v>99</v>
      </c>
    </row>
    <row r="24" spans="1:8">
      <c r="A24" s="9" t="s">
        <v>27</v>
      </c>
      <c r="B24" s="38">
        <v>15000</v>
      </c>
      <c r="C24" s="38">
        <v>0</v>
      </c>
      <c r="D24" s="34">
        <f t="shared" si="5"/>
        <v>15000</v>
      </c>
      <c r="E24" s="36">
        <v>1722</v>
      </c>
      <c r="F24" s="36">
        <v>1722</v>
      </c>
      <c r="G24" s="34">
        <f t="shared" si="6"/>
        <v>13278</v>
      </c>
      <c r="H24" s="13" t="s">
        <v>100</v>
      </c>
    </row>
    <row r="25" spans="1:8">
      <c r="A25" s="9" t="s">
        <v>28</v>
      </c>
      <c r="B25" s="37">
        <v>0</v>
      </c>
      <c r="C25" s="37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8">
        <v>190000</v>
      </c>
      <c r="C26" s="38">
        <v>0</v>
      </c>
      <c r="D26" s="34">
        <f t="shared" si="5"/>
        <v>190000</v>
      </c>
      <c r="E26" s="36">
        <v>16229.33</v>
      </c>
      <c r="F26" s="36">
        <v>16229.33</v>
      </c>
      <c r="G26" s="34">
        <f t="shared" si="6"/>
        <v>173770.67</v>
      </c>
      <c r="H26" s="13" t="s">
        <v>102</v>
      </c>
    </row>
    <row r="27" spans="1:8">
      <c r="A27" s="8" t="s">
        <v>30</v>
      </c>
      <c r="B27" s="34">
        <f>SUM(B28:B36)</f>
        <v>1294183.72</v>
      </c>
      <c r="C27" s="34">
        <f t="shared" ref="C27:G27" si="7">SUM(C28:C36)</f>
        <v>218145.4</v>
      </c>
      <c r="D27" s="34">
        <f t="shared" si="7"/>
        <v>1512329.1199999999</v>
      </c>
      <c r="E27" s="34">
        <f t="shared" si="7"/>
        <v>972729.63</v>
      </c>
      <c r="F27" s="34">
        <f t="shared" si="7"/>
        <v>972729.63</v>
      </c>
      <c r="G27" s="34">
        <f t="shared" si="7"/>
        <v>539599.49</v>
      </c>
    </row>
    <row r="28" spans="1:8">
      <c r="A28" s="9" t="s">
        <v>31</v>
      </c>
      <c r="B28" s="38">
        <v>900000</v>
      </c>
      <c r="C28" s="38">
        <v>138145.4</v>
      </c>
      <c r="D28" s="34">
        <f t="shared" ref="D28:D81" si="8">B28+C28</f>
        <v>1038145.4</v>
      </c>
      <c r="E28" s="36">
        <v>678259.87</v>
      </c>
      <c r="F28" s="36">
        <v>678259.87</v>
      </c>
      <c r="G28" s="34">
        <f t="shared" ref="G28:G36" si="9">D28-E28</f>
        <v>359885.53</v>
      </c>
      <c r="H28" s="14" t="s">
        <v>103</v>
      </c>
    </row>
    <row r="29" spans="1:8">
      <c r="A29" s="9" t="s">
        <v>32</v>
      </c>
      <c r="B29" s="38">
        <v>20000</v>
      </c>
      <c r="C29" s="38">
        <v>80000</v>
      </c>
      <c r="D29" s="34">
        <f t="shared" si="8"/>
        <v>100000</v>
      </c>
      <c r="E29" s="36">
        <v>74000</v>
      </c>
      <c r="F29" s="36">
        <v>74000</v>
      </c>
      <c r="G29" s="34">
        <f t="shared" si="9"/>
        <v>26000</v>
      </c>
      <c r="H29" s="14" t="s">
        <v>104</v>
      </c>
    </row>
    <row r="30" spans="1:8">
      <c r="A30" s="9" t="s">
        <v>33</v>
      </c>
      <c r="B30" s="38">
        <v>60425</v>
      </c>
      <c r="C30" s="38">
        <v>0</v>
      </c>
      <c r="D30" s="34">
        <f t="shared" si="8"/>
        <v>60425</v>
      </c>
      <c r="E30" s="36">
        <v>40962.14</v>
      </c>
      <c r="F30" s="36">
        <v>40962.14</v>
      </c>
      <c r="G30" s="34">
        <f t="shared" si="9"/>
        <v>19462.86</v>
      </c>
      <c r="H30" s="14" t="s">
        <v>105</v>
      </c>
    </row>
    <row r="31" spans="1:8">
      <c r="A31" s="9" t="s">
        <v>34</v>
      </c>
      <c r="B31" s="38">
        <v>10000</v>
      </c>
      <c r="C31" s="38">
        <v>0</v>
      </c>
      <c r="D31" s="34">
        <f t="shared" si="8"/>
        <v>10000</v>
      </c>
      <c r="E31" s="36">
        <v>1649</v>
      </c>
      <c r="F31" s="36">
        <v>1649</v>
      </c>
      <c r="G31" s="34">
        <f t="shared" si="9"/>
        <v>8351</v>
      </c>
      <c r="H31" s="14" t="s">
        <v>106</v>
      </c>
    </row>
    <row r="32" spans="1:8">
      <c r="A32" s="9" t="s">
        <v>35</v>
      </c>
      <c r="B32" s="38">
        <v>113000</v>
      </c>
      <c r="C32" s="38">
        <v>0</v>
      </c>
      <c r="D32" s="34">
        <f t="shared" si="8"/>
        <v>113000</v>
      </c>
      <c r="E32" s="36">
        <v>19540.52</v>
      </c>
      <c r="F32" s="36">
        <v>19540.52</v>
      </c>
      <c r="G32" s="34">
        <f t="shared" si="9"/>
        <v>93459.48</v>
      </c>
      <c r="H32" s="14" t="s">
        <v>107</v>
      </c>
    </row>
    <row r="33" spans="1:8">
      <c r="A33" s="9" t="s">
        <v>36</v>
      </c>
      <c r="B33" s="37">
        <v>0</v>
      </c>
      <c r="C33" s="37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8">
        <v>10000</v>
      </c>
      <c r="C34" s="38">
        <v>0</v>
      </c>
      <c r="D34" s="34">
        <f t="shared" si="8"/>
        <v>10000</v>
      </c>
      <c r="E34" s="36">
        <v>253.1</v>
      </c>
      <c r="F34" s="36">
        <v>253.1</v>
      </c>
      <c r="G34" s="34">
        <f t="shared" si="9"/>
        <v>9746.9</v>
      </c>
      <c r="H34" s="14" t="s">
        <v>109</v>
      </c>
    </row>
    <row r="35" spans="1:8">
      <c r="A35" s="9" t="s">
        <v>38</v>
      </c>
      <c r="B35" s="38">
        <v>15000</v>
      </c>
      <c r="C35" s="38">
        <v>0</v>
      </c>
      <c r="D35" s="34">
        <f t="shared" si="8"/>
        <v>15000</v>
      </c>
      <c r="E35" s="36">
        <v>4560</v>
      </c>
      <c r="F35" s="36">
        <v>4560</v>
      </c>
      <c r="G35" s="34">
        <f t="shared" si="9"/>
        <v>10440</v>
      </c>
      <c r="H35" s="14" t="s">
        <v>110</v>
      </c>
    </row>
    <row r="36" spans="1:8">
      <c r="A36" s="9" t="s">
        <v>39</v>
      </c>
      <c r="B36" s="38">
        <v>165758.72</v>
      </c>
      <c r="C36" s="38">
        <v>0</v>
      </c>
      <c r="D36" s="34">
        <f t="shared" si="8"/>
        <v>165758.72</v>
      </c>
      <c r="E36" s="36">
        <v>153505</v>
      </c>
      <c r="F36" s="36">
        <v>153505</v>
      </c>
      <c r="G36" s="34">
        <f t="shared" si="9"/>
        <v>12253.720000000001</v>
      </c>
      <c r="H36" s="14" t="s">
        <v>111</v>
      </c>
    </row>
    <row r="37" spans="1:8">
      <c r="A37" s="8" t="s">
        <v>40</v>
      </c>
      <c r="B37" s="34">
        <f>SUM(B38:B46)</f>
        <v>5000</v>
      </c>
      <c r="C37" s="34">
        <f t="shared" ref="C37:G37" si="10">SUM(C38:C46)</f>
        <v>0</v>
      </c>
      <c r="D37" s="34">
        <f t="shared" si="10"/>
        <v>5000</v>
      </c>
      <c r="E37" s="34">
        <f t="shared" si="10"/>
        <v>0</v>
      </c>
      <c r="F37" s="34">
        <f t="shared" si="10"/>
        <v>0</v>
      </c>
      <c r="G37" s="34">
        <f t="shared" si="10"/>
        <v>5000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6">
        <v>5000</v>
      </c>
      <c r="C41" s="36">
        <v>0</v>
      </c>
      <c r="D41" s="34">
        <f t="shared" si="8"/>
        <v>5000</v>
      </c>
      <c r="E41" s="36">
        <v>0</v>
      </c>
      <c r="F41" s="36">
        <v>0</v>
      </c>
      <c r="G41" s="34">
        <f t="shared" si="11"/>
        <v>5000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195000</v>
      </c>
      <c r="C47" s="34">
        <f t="shared" ref="C47:G47" si="12">SUM(C48:C56)</f>
        <v>0</v>
      </c>
      <c r="D47" s="34">
        <f t="shared" si="12"/>
        <v>195000</v>
      </c>
      <c r="E47" s="34">
        <f t="shared" si="12"/>
        <v>74193.08</v>
      </c>
      <c r="F47" s="34">
        <f t="shared" si="12"/>
        <v>74193.08</v>
      </c>
      <c r="G47" s="34">
        <f t="shared" si="12"/>
        <v>120806.92</v>
      </c>
    </row>
    <row r="48" spans="1:8">
      <c r="A48" s="9" t="s">
        <v>51</v>
      </c>
      <c r="B48" s="38">
        <v>45000</v>
      </c>
      <c r="C48" s="38">
        <v>0</v>
      </c>
      <c r="D48" s="34">
        <f t="shared" si="8"/>
        <v>45000</v>
      </c>
      <c r="E48" s="38">
        <v>38793.08</v>
      </c>
      <c r="F48" s="38">
        <v>38793.08</v>
      </c>
      <c r="G48" s="34">
        <f t="shared" ref="G48:G56" si="13">D48-E48</f>
        <v>6206.9199999999983</v>
      </c>
      <c r="H48" s="17" t="s">
        <v>119</v>
      </c>
    </row>
    <row r="49" spans="1:8">
      <c r="A49" s="9" t="s">
        <v>52</v>
      </c>
      <c r="B49" s="37">
        <v>0</v>
      </c>
      <c r="C49" s="37">
        <v>0</v>
      </c>
      <c r="D49" s="34">
        <f t="shared" si="8"/>
        <v>0</v>
      </c>
      <c r="E49" s="37">
        <v>0</v>
      </c>
      <c r="F49" s="37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7">
        <v>0</v>
      </c>
      <c r="C50" s="37">
        <v>0</v>
      </c>
      <c r="D50" s="34">
        <f t="shared" si="8"/>
        <v>0</v>
      </c>
      <c r="E50" s="37">
        <v>0</v>
      </c>
      <c r="F50" s="37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7">
        <v>0</v>
      </c>
      <c r="C51" s="37">
        <v>0</v>
      </c>
      <c r="D51" s="34">
        <f t="shared" si="8"/>
        <v>0</v>
      </c>
      <c r="E51" s="37">
        <v>0</v>
      </c>
      <c r="F51" s="37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7">
        <v>0</v>
      </c>
      <c r="C52" s="37">
        <v>0</v>
      </c>
      <c r="D52" s="34">
        <f t="shared" si="8"/>
        <v>0</v>
      </c>
      <c r="E52" s="37">
        <v>0</v>
      </c>
      <c r="F52" s="37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8">
        <v>150000</v>
      </c>
      <c r="C53" s="38">
        <v>0</v>
      </c>
      <c r="D53" s="34">
        <f t="shared" si="8"/>
        <v>150000</v>
      </c>
      <c r="E53" s="38">
        <v>35400</v>
      </c>
      <c r="F53" s="38">
        <v>35400</v>
      </c>
      <c r="G53" s="34">
        <f t="shared" si="13"/>
        <v>114600</v>
      </c>
      <c r="H53" s="17" t="s">
        <v>124</v>
      </c>
    </row>
    <row r="54" spans="1:8">
      <c r="A54" s="9" t="s">
        <v>57</v>
      </c>
      <c r="B54" s="37">
        <v>0</v>
      </c>
      <c r="C54" s="37">
        <v>0</v>
      </c>
      <c r="D54" s="34">
        <f t="shared" si="8"/>
        <v>0</v>
      </c>
      <c r="E54" s="37">
        <v>0</v>
      </c>
      <c r="F54" s="37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7">
        <v>0</v>
      </c>
      <c r="C55" s="37">
        <v>0</v>
      </c>
      <c r="D55" s="34">
        <f t="shared" si="8"/>
        <v>0</v>
      </c>
      <c r="E55" s="37">
        <v>0</v>
      </c>
      <c r="F55" s="37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7">
        <v>0</v>
      </c>
      <c r="C56" s="37">
        <v>0</v>
      </c>
      <c r="D56" s="34">
        <f t="shared" si="8"/>
        <v>0</v>
      </c>
      <c r="E56" s="37">
        <v>0</v>
      </c>
      <c r="F56" s="37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2986000</v>
      </c>
      <c r="C158" s="33">
        <f t="shared" ref="C158:G158" si="47">C8+C83</f>
        <v>450000</v>
      </c>
      <c r="D158" s="33">
        <f t="shared" si="47"/>
        <v>3436000</v>
      </c>
      <c r="E158" s="33">
        <f t="shared" si="47"/>
        <v>2185267.98</v>
      </c>
      <c r="F158" s="33">
        <f t="shared" si="47"/>
        <v>2185267.98</v>
      </c>
      <c r="G158" s="33">
        <f t="shared" si="47"/>
        <v>1250732.02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2024-02-02T14:26:57Z</dcterms:modified>
</cp:coreProperties>
</file>